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PO\2024\MENSUAL\9. SEPTIEMBRE 2024\"/>
    </mc:Choice>
  </mc:AlternateContent>
  <xr:revisionPtr revIDLastSave="0" documentId="13_ncr:1_{6418989C-C347-4833-82FA-EA7BAAEE7363}" xr6:coauthVersionLast="47" xr6:coauthVersionMax="47" xr10:uidLastSave="{00000000-0000-0000-0000-000000000000}"/>
  <bookViews>
    <workbookView xWindow="-120" yWindow="-120" windowWidth="29040" windowHeight="15720" tabRatio="868" activeTab="1" xr2:uid="{00000000-000D-0000-FFFF-FFFF00000000}"/>
  </bookViews>
  <sheets>
    <sheet name="Remuneración" sheetId="47" r:id="rId1"/>
    <sheet name="Remuneración Eventual" sheetId="50" r:id="rId2"/>
  </sheets>
  <definedNames>
    <definedName name="_xlnm._FilterDatabase" localSheetId="0" hidden="1">Remuneración!$A$8:$T$32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0" l="1"/>
  <c r="U32" i="47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G9" i="47" l="1"/>
  <c r="S9" i="47" s="1"/>
  <c r="G10" i="47"/>
  <c r="S10" i="47" s="1"/>
  <c r="G11" i="47"/>
  <c r="S11" i="47" s="1"/>
  <c r="G12" i="47"/>
  <c r="S12" i="47" s="1"/>
  <c r="G13" i="47"/>
  <c r="S13" i="47" s="1"/>
  <c r="G14" i="47"/>
  <c r="S14" i="47" s="1"/>
  <c r="G15" i="47"/>
  <c r="S15" i="47" s="1"/>
  <c r="G16" i="47"/>
  <c r="S16" i="47" s="1"/>
  <c r="G17" i="47"/>
  <c r="S17" i="47" s="1"/>
  <c r="G18" i="47"/>
  <c r="S18" i="47" s="1"/>
  <c r="G19" i="47"/>
  <c r="S19" i="47" s="1"/>
  <c r="G20" i="47"/>
  <c r="S20" i="47" s="1"/>
  <c r="G21" i="47"/>
  <c r="S21" i="47" s="1"/>
  <c r="G22" i="47"/>
  <c r="S22" i="47" s="1"/>
  <c r="G23" i="47"/>
  <c r="S23" i="47" s="1"/>
  <c r="G24" i="47"/>
  <c r="S24" i="47" s="1"/>
  <c r="G25" i="47"/>
  <c r="S25" i="47" s="1"/>
  <c r="G26" i="47"/>
  <c r="G27" i="47"/>
  <c r="S27" i="47" s="1"/>
  <c r="G28" i="47"/>
  <c r="S28" i="47" s="1"/>
  <c r="G29" i="47"/>
  <c r="S29" i="47" s="1"/>
  <c r="G30" i="47"/>
  <c r="S30" i="47" s="1"/>
  <c r="G31" i="47"/>
  <c r="S31" i="47" s="1"/>
  <c r="S26" i="47"/>
  <c r="R9" i="47"/>
  <c r="T32" i="47" l="1"/>
  <c r="R10" i="47"/>
  <c r="R31" i="47" l="1"/>
  <c r="R30" i="47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</calcChain>
</file>

<file path=xl/sharedStrings.xml><?xml version="1.0" encoding="utf-8"?>
<sst xmlns="http://schemas.openxmlformats.org/spreadsheetml/2006/main" count="200" uniqueCount="107">
  <si>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</si>
  <si>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</si>
  <si>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</si>
  <si>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</si>
  <si>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</si>
  <si>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</si>
  <si>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</si>
  <si>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</si>
  <si>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</si>
  <si>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</si>
  <si>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</si>
  <si>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</si>
  <si>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</si>
  <si>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</si>
  <si>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</si>
  <si>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</si>
  <si>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</si>
  <si>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</si>
  <si>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</si>
  <si>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</si>
  <si>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</si>
  <si>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</si>
  <si>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</si>
  <si>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</si>
  <si>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</si>
  <si>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</si>
  <si>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</si>
  <si>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</si>
  <si>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</si>
  <si>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</si>
  <si>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</si>
  <si>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</si>
  <si>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</si>
  <si>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</si>
  <si>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</si>
  <si>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</si>
  <si>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</si>
  <si>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</si>
  <si>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</si>
  <si>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</si>
  <si>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</si>
  <si>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</si>
  <si>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</si>
  <si>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</si>
  <si>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</si>
  <si>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</si>
  <si>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</si>
  <si>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</si>
  <si>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</si>
  <si>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</si>
  <si>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</si>
  <si>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</si>
  <si>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</si>
  <si>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</si>
  <si>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</si>
  <si>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</si>
  <si>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</si>
  <si>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</si>
  <si>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</si>
  <si>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</si>
  <si>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</si>
  <si>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</si>
  <si>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</si>
  <si>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</si>
  <si>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</si>
  <si>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</si>
  <si>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</si>
  <si>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</si>
  <si>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</si>
  <si>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</si>
  <si>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</si>
  <si>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</si>
  <si>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</si>
  <si>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</si>
  <si>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</si>
  <si>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</si>
  <si>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</si>
  <si>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</si>
  <si>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</si>
  <si>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</si>
  <si>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</si>
  <si>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</si>
  <si>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</si>
  <si>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</si>
  <si>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</si>
  <si>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</si>
  <si>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</si>
  <si>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</si>
  <si>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</si>
  <si>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</si>
  <si>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</si>
  <si>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</si>
  <si>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</si>
  <si>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</si>
  <si>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</si>
  <si>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</si>
  <si>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</si>
  <si>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</si>
  <si>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</si>
  <si>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</si>
  <si>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</si>
  <si>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</si>
  <si>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</si>
  <si>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</si>
  <si>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EV. CON PRESTACIONES
CATEG.  2024</t>
  </si>
  <si>
    <t>PLAZAS POR
CATEG.  2024</t>
  </si>
  <si>
    <t>PLAZAS DE BASE POR
CATEG.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</si>
</sst>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2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/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FF9933"/>
      <color rgb="FF9966FF"/>
      <color rgb="FFCC99FF"/>
      <color rgb="FF800080"/>
      <color rgb="FFFFFF66"/>
      <color rgb="FF00FFFF"/>
      <color rgb="FFFF6600"/>
      <color rgb="FFFF99CC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1505071" cy="1447536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69055</xdr:colOff>
      <xdr:row>0</xdr:row>
      <xdr:rowOff>178593</xdr:rowOff>
    </xdr:from>
    <xdr:to>
      <xdr:col>21</xdr:col>
      <xdr:colOff>0</xdr:colOff>
      <xdr:row>6</xdr:row>
      <xdr:rowOff>145256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26BCF4C-705C-42E2-968B-476160E04A1E}"/>
            </a:ext>
          </a:extLst>
        </xdr:cNvPr>
        <xdr:cNvSpPr txBox="1"/>
      </xdr:nvSpPr>
      <xdr:spPr>
        <a:xfrm>
          <a:off x="16190118" y="178593"/>
          <a:ext cx="5372101" cy="1181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30 de septiembre del 2024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endParaRPr lang="es-MX" sz="1100" b="1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9525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7010400" cy="112765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0</xdr:row>
      <xdr:rowOff>51289</xdr:rowOff>
    </xdr:from>
    <xdr:to>
      <xdr:col>8</xdr:col>
      <xdr:colOff>1</xdr:colOff>
      <xdr:row>6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572000" y="51289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 b="1">
              <a:solidFill>
                <a:schemeClr val="bg1"/>
              </a:solidFill>
            </a:rPr>
            <a:t>Fecha</a:t>
          </a:r>
          <a:r>
            <a:rPr lang="es-MX" sz="1000" b="1" baseline="0">
              <a:solidFill>
                <a:schemeClr val="bg1"/>
              </a:solidFill>
            </a:rPr>
            <a:t> de actualización: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30 de septiembre del 2024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V34"/>
  <sheetViews>
    <sheetView zoomScale="80" zoomScaleNormal="80" workbookViewId="0">
      <selection activeCell="U33" sqref="U33"/>
    </sheetView>
  </sheetViews>
  <sheetFormatPr baseColWidth="10" defaultColWidth="10.5703125" defaultRowHeight="15" x14ac:dyDescent="0.25"/>
  <cols>
    <col min="1" max="1" width="5" bestFit="1" customWidth="1"/>
    <col min="2" max="2" width="13.5703125" style="1" bestFit="1" customWidth="1"/>
    <col min="3" max="6" width="11.42578125" bestFit="1" customWidth="1"/>
    <col min="7" max="7" width="13.42578125" bestFit="1" customWidth="1"/>
    <col min="8" max="8" width="34.28515625" style="1" bestFit="1" customWidth="1"/>
    <col min="9" max="9" width="36.42578125" style="1" bestFit="1" customWidth="1"/>
    <col min="10" max="10" width="25.140625" style="1" bestFit="1" customWidth="1"/>
    <col min="11" max="11" width="20.28515625" style="1" bestFit="1" customWidth="1"/>
    <col min="12" max="12" width="8.7109375" bestFit="1" customWidth="1"/>
    <col min="13" max="13" width="13.140625" bestFit="1" customWidth="1"/>
    <col min="14" max="14" width="13" bestFit="1" customWidth="1"/>
    <col min="15" max="16" width="12.85546875" bestFit="1" customWidth="1"/>
    <col min="17" max="17" width="13.85546875" bestFit="1" customWidth="1"/>
    <col min="18" max="18" width="8.7109375" bestFit="1" customWidth="1"/>
    <col min="19" max="19" width="11.7109375" bestFit="1" customWidth="1"/>
    <col min="20" max="20" width="15.28515625" bestFit="1" customWidth="1"/>
    <col min="21" max="21" width="18.140625" bestFit="1" customWidth="1"/>
  </cols>
  <sheetData>
    <row r="1" spans="1:22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2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2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2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2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2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2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2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106</v>
      </c>
      <c r="U8" s="3" t="s">
        <v>104</v>
      </c>
      <c r="V8" s="23"/>
    </row>
    <row r="9" spans="1:22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5">
        <v>7</v>
      </c>
      <c r="U9" s="21">
        <v>0</v>
      </c>
    </row>
    <row r="10" spans="1:22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5">
        <v>1</v>
      </c>
      <c r="U10" s="21">
        <v>0</v>
      </c>
    </row>
    <row r="11" spans="1:22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5">
        <v>1</v>
      </c>
      <c r="U11" s="21">
        <v>0</v>
      </c>
    </row>
    <row r="12" spans="1:22" x14ac:dyDescent="0.25">
      <c r="A12" s="5">
        <v>4</v>
      </c>
      <c r="B12" s="6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0">
        <f t="shared" si="1"/>
        <v>56211.786343881497</v>
      </c>
      <c r="T12" s="15">
        <v>1</v>
      </c>
      <c r="U12" s="21">
        <v>0</v>
      </c>
    </row>
    <row r="13" spans="1:22" x14ac:dyDescent="0.25">
      <c r="A13" s="5">
        <v>5</v>
      </c>
      <c r="B13" s="6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0">
        <f t="shared" si="1"/>
        <v>50784.583224247079</v>
      </c>
      <c r="T13" s="15">
        <v>0</v>
      </c>
      <c r="U13" s="21">
        <v>0</v>
      </c>
    </row>
    <row r="14" spans="1:22" x14ac:dyDescent="0.25">
      <c r="A14" s="5">
        <v>6</v>
      </c>
      <c r="B14" s="6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0">
        <f t="shared" si="1"/>
        <v>45489.004234184744</v>
      </c>
      <c r="T14" s="15">
        <v>8</v>
      </c>
      <c r="U14" s="21">
        <v>0</v>
      </c>
    </row>
    <row r="15" spans="1:22" x14ac:dyDescent="0.25">
      <c r="A15" s="5">
        <v>7</v>
      </c>
      <c r="B15" s="6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0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0">
        <f t="shared" si="1"/>
        <v>44182.538146578205</v>
      </c>
      <c r="T15" s="15">
        <v>7</v>
      </c>
      <c r="U15" s="21">
        <v>0</v>
      </c>
    </row>
    <row r="16" spans="1:22" x14ac:dyDescent="0.25">
      <c r="A16" s="5">
        <v>8</v>
      </c>
      <c r="B16" s="6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0">
        <f t="shared" si="1"/>
        <v>36605.796525525162</v>
      </c>
      <c r="T16" s="15">
        <v>15</v>
      </c>
      <c r="U16" s="21">
        <v>1</v>
      </c>
    </row>
    <row r="17" spans="1:21" x14ac:dyDescent="0.25">
      <c r="A17" s="5">
        <v>9</v>
      </c>
      <c r="B17" s="6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0">
        <f t="shared" si="1"/>
        <v>34196.052533634502</v>
      </c>
      <c r="T17" s="15">
        <v>6</v>
      </c>
      <c r="U17" s="21">
        <v>3</v>
      </c>
    </row>
    <row r="18" spans="1:21" x14ac:dyDescent="0.25">
      <c r="A18" s="5">
        <v>10</v>
      </c>
      <c r="B18" s="6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0">
        <f t="shared" si="1"/>
        <v>32502.473486586139</v>
      </c>
      <c r="T18" s="15">
        <v>6</v>
      </c>
      <c r="U18" s="21">
        <v>4</v>
      </c>
    </row>
    <row r="19" spans="1:21" x14ac:dyDescent="0.25">
      <c r="A19" s="5">
        <v>11</v>
      </c>
      <c r="B19" s="6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0">
        <f t="shared" si="1"/>
        <v>27224.669559830581</v>
      </c>
      <c r="T19" s="15">
        <v>4</v>
      </c>
      <c r="U19" s="21">
        <v>7</v>
      </c>
    </row>
    <row r="20" spans="1:21" x14ac:dyDescent="0.25">
      <c r="A20" s="5">
        <v>12</v>
      </c>
      <c r="B20" s="6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0">
        <f>C20-D20-G20</f>
        <v>25167.919564331063</v>
      </c>
      <c r="T20" s="15">
        <v>4</v>
      </c>
      <c r="U20" s="21">
        <v>1</v>
      </c>
    </row>
    <row r="21" spans="1:21" x14ac:dyDescent="0.25">
      <c r="A21" s="5">
        <v>13</v>
      </c>
      <c r="B21" s="6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0">
        <f>C21-D21-G21</f>
        <v>23435.11094629205</v>
      </c>
      <c r="T21" s="15">
        <v>12</v>
      </c>
      <c r="U21" s="21">
        <v>8</v>
      </c>
    </row>
    <row r="22" spans="1:21" x14ac:dyDescent="0.25">
      <c r="A22" s="5">
        <v>14</v>
      </c>
      <c r="B22" s="6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0">
        <f t="shared" si="1"/>
        <v>19446.002066542471</v>
      </c>
      <c r="T22" s="15">
        <v>9</v>
      </c>
      <c r="U22" s="21">
        <v>8</v>
      </c>
    </row>
    <row r="23" spans="1:21" x14ac:dyDescent="0.25">
      <c r="A23" s="5">
        <v>15</v>
      </c>
      <c r="B23" s="6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0">
        <f t="shared" si="1"/>
        <v>17782.08277231684</v>
      </c>
      <c r="T23" s="15">
        <v>19</v>
      </c>
      <c r="U23" s="21">
        <v>3</v>
      </c>
    </row>
    <row r="24" spans="1:21" x14ac:dyDescent="0.25">
      <c r="A24" s="5">
        <v>16</v>
      </c>
      <c r="B24" s="6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0">
        <f t="shared" si="1"/>
        <v>14813.865771119321</v>
      </c>
      <c r="T24" s="15">
        <v>3</v>
      </c>
      <c r="U24" s="21">
        <v>3</v>
      </c>
    </row>
    <row r="25" spans="1:21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5">
        <v>2</v>
      </c>
      <c r="U25" s="21">
        <v>2</v>
      </c>
    </row>
    <row r="26" spans="1:21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5">
        <v>8</v>
      </c>
      <c r="U26" s="21">
        <v>5</v>
      </c>
    </row>
    <row r="27" spans="1:21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5">
        <v>0</v>
      </c>
      <c r="U27" s="21">
        <v>7</v>
      </c>
    </row>
    <row r="28" spans="1:21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5">
        <v>3</v>
      </c>
      <c r="U28" s="21">
        <v>1</v>
      </c>
    </row>
    <row r="29" spans="1:21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5">
        <v>0</v>
      </c>
      <c r="U29" s="21">
        <v>0</v>
      </c>
    </row>
    <row r="30" spans="1:21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5">
        <v>8</v>
      </c>
      <c r="U30" s="21">
        <v>0</v>
      </c>
    </row>
    <row r="31" spans="1:21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5">
        <v>8</v>
      </c>
      <c r="U31" s="21">
        <v>0</v>
      </c>
    </row>
    <row r="32" spans="1:21" x14ac:dyDescent="0.25">
      <c r="T32" s="1">
        <f>SUM(T9:T31)</f>
        <v>132</v>
      </c>
      <c r="U32" s="1">
        <f>SUM(U9:U31)</f>
        <v>53</v>
      </c>
    </row>
    <row r="33" spans="3:22" x14ac:dyDescent="0.25">
      <c r="C33" s="14"/>
    </row>
    <row r="34" spans="3:22" x14ac:dyDescent="0.25">
      <c r="V34" s="24"/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H36"/>
  <sheetViews>
    <sheetView tabSelected="1" topLeftCell="A7" zoomScaleNormal="100" workbookViewId="0">
      <selection activeCell="K28" sqref="K28"/>
    </sheetView>
  </sheetViews>
  <sheetFormatPr baseColWidth="10" defaultRowHeight="15" x14ac:dyDescent="0.25"/>
  <cols>
    <col min="1" max="1" width="5.42578125" style="19" customWidth="1"/>
    <col min="2" max="2" width="16.5703125" style="19" customWidth="1"/>
    <col min="3" max="3" width="21.5703125" style="19" customWidth="1"/>
    <col min="4" max="8" width="12.28515625" style="19" customWidth="1"/>
    <col min="9" max="16384" width="11.42578125" style="19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16" t="s">
        <v>47</v>
      </c>
      <c r="F7" s="3" t="s">
        <v>11</v>
      </c>
      <c r="G7" s="3" t="s">
        <v>12</v>
      </c>
      <c r="H7" s="3" t="s">
        <v>105</v>
      </c>
    </row>
    <row r="8" spans="1:8" x14ac:dyDescent="0.25">
      <c r="A8" s="17">
        <v>1</v>
      </c>
      <c r="B8" s="18" t="s">
        <v>48</v>
      </c>
      <c r="C8" s="11" t="s">
        <v>49</v>
      </c>
      <c r="D8" s="11">
        <v>99212.168999999994</v>
      </c>
      <c r="E8" s="11">
        <f>+D8/30.4166</f>
        <v>3261.7770888264959</v>
      </c>
      <c r="F8" s="11">
        <v>24335.01</v>
      </c>
      <c r="G8" s="11">
        <f>+D8-F8</f>
        <v>74877.159</v>
      </c>
      <c r="H8" s="21">
        <v>0</v>
      </c>
    </row>
    <row r="9" spans="1:8" x14ac:dyDescent="0.25">
      <c r="A9" s="17">
        <v>2</v>
      </c>
      <c r="B9" s="18" t="s">
        <v>50</v>
      </c>
      <c r="C9" s="11" t="s">
        <v>51</v>
      </c>
      <c r="D9" s="11">
        <v>83770.984500000006</v>
      </c>
      <c r="E9" s="11">
        <f>+D9/30.4166</f>
        <v>2754.1205953328122</v>
      </c>
      <c r="F9" s="11">
        <v>19598.28</v>
      </c>
      <c r="G9" s="11">
        <f>+D9-F9</f>
        <v>64172.704500000007</v>
      </c>
      <c r="H9" s="21">
        <v>0</v>
      </c>
    </row>
    <row r="10" spans="1:8" x14ac:dyDescent="0.25">
      <c r="A10" s="17">
        <v>3</v>
      </c>
      <c r="B10" s="18" t="s">
        <v>52</v>
      </c>
      <c r="C10" s="11" t="s">
        <v>53</v>
      </c>
      <c r="D10" s="11">
        <v>68565</v>
      </c>
      <c r="E10" s="11">
        <f>+D10/30.4166</f>
        <v>2254.1967215270611</v>
      </c>
      <c r="F10" s="11">
        <v>15036.49</v>
      </c>
      <c r="G10" s="11">
        <f>+D10-F10</f>
        <v>53528.51</v>
      </c>
      <c r="H10" s="21">
        <v>0</v>
      </c>
    </row>
    <row r="11" spans="1:8" x14ac:dyDescent="0.25">
      <c r="A11" s="17">
        <v>4</v>
      </c>
      <c r="B11" s="18" t="s">
        <v>54</v>
      </c>
      <c r="C11" s="11" t="s">
        <v>55</v>
      </c>
      <c r="D11" s="11">
        <v>53564.7</v>
      </c>
      <c r="E11" s="11">
        <f>+D11/30.4166</f>
        <v>1761.0350926796552</v>
      </c>
      <c r="F11" s="11">
        <v>10536.4</v>
      </c>
      <c r="G11" s="11">
        <f>+D11-F11</f>
        <v>43028.299999999996</v>
      </c>
      <c r="H11" s="21">
        <v>0</v>
      </c>
    </row>
    <row r="12" spans="1:8" x14ac:dyDescent="0.25">
      <c r="A12" s="17">
        <v>5</v>
      </c>
      <c r="B12" s="18" t="s">
        <v>56</v>
      </c>
      <c r="C12" s="11" t="s">
        <v>57</v>
      </c>
      <c r="D12" s="11">
        <v>42478.337999999996</v>
      </c>
      <c r="E12" s="11">
        <f t="shared" ref="E12:E35" si="0">+D12/30.4166</f>
        <v>1396.5511595641854</v>
      </c>
      <c r="F12" s="11">
        <v>7648.2</v>
      </c>
      <c r="G12" s="11">
        <f t="shared" ref="G12:G35" si="1">D12-F12</f>
        <v>34830.137999999999</v>
      </c>
      <c r="H12" s="21">
        <v>0</v>
      </c>
    </row>
    <row r="13" spans="1:8" x14ac:dyDescent="0.25">
      <c r="A13" s="17">
        <v>6</v>
      </c>
      <c r="B13" s="18" t="s">
        <v>58</v>
      </c>
      <c r="C13" s="11" t="s">
        <v>59</v>
      </c>
      <c r="D13" s="11">
        <v>38693.151000000005</v>
      </c>
      <c r="E13" s="11">
        <f t="shared" si="0"/>
        <v>1272.1063826989212</v>
      </c>
      <c r="F13" s="11">
        <v>6757.92</v>
      </c>
      <c r="G13" s="11">
        <f t="shared" si="1"/>
        <v>31935.231000000007</v>
      </c>
      <c r="H13" s="21">
        <v>0</v>
      </c>
    </row>
    <row r="14" spans="1:8" x14ac:dyDescent="0.25">
      <c r="A14" s="17">
        <v>7</v>
      </c>
      <c r="B14" s="18" t="s">
        <v>60</v>
      </c>
      <c r="C14" s="11" t="s">
        <v>61</v>
      </c>
      <c r="D14" s="11">
        <v>35700</v>
      </c>
      <c r="E14" s="11">
        <f t="shared" si="0"/>
        <v>1173.7012026327729</v>
      </c>
      <c r="F14" s="11">
        <v>6053.94</v>
      </c>
      <c r="G14" s="11">
        <f t="shared" si="1"/>
        <v>29646.06</v>
      </c>
      <c r="H14" s="21">
        <v>0</v>
      </c>
    </row>
    <row r="15" spans="1:8" x14ac:dyDescent="0.25">
      <c r="A15" s="17">
        <v>8</v>
      </c>
      <c r="B15" s="18" t="s">
        <v>62</v>
      </c>
      <c r="C15" s="11" t="s">
        <v>63</v>
      </c>
      <c r="D15" s="11">
        <v>31828.608</v>
      </c>
      <c r="E15" s="11">
        <f t="shared" si="0"/>
        <v>1046.4222825693864</v>
      </c>
      <c r="F15" s="11">
        <v>5143.38</v>
      </c>
      <c r="G15" s="11">
        <f t="shared" si="1"/>
        <v>26685.227999999999</v>
      </c>
      <c r="H15" s="21">
        <v>0</v>
      </c>
    </row>
    <row r="16" spans="1:8" x14ac:dyDescent="0.25">
      <c r="A16" s="17">
        <v>9</v>
      </c>
      <c r="B16" s="18" t="s">
        <v>64</v>
      </c>
      <c r="C16" s="11" t="s">
        <v>65</v>
      </c>
      <c r="D16" s="11">
        <v>29183.07</v>
      </c>
      <c r="E16" s="11">
        <f t="shared" si="0"/>
        <v>959.44550015452091</v>
      </c>
      <c r="F16" s="11">
        <v>4565.51</v>
      </c>
      <c r="G16" s="11">
        <f t="shared" si="1"/>
        <v>24617.559999999998</v>
      </c>
      <c r="H16" s="21">
        <v>0</v>
      </c>
    </row>
    <row r="17" spans="1:8" x14ac:dyDescent="0.25">
      <c r="A17" s="17">
        <v>10</v>
      </c>
      <c r="B17" s="18" t="s">
        <v>66</v>
      </c>
      <c r="C17" s="11" t="s">
        <v>67</v>
      </c>
      <c r="D17" s="11">
        <v>25376.525999999998</v>
      </c>
      <c r="E17" s="11">
        <f t="shared" si="0"/>
        <v>834.29857380509327</v>
      </c>
      <c r="F17" s="11">
        <v>3752.43</v>
      </c>
      <c r="G17" s="11">
        <f t="shared" si="1"/>
        <v>21624.095999999998</v>
      </c>
      <c r="H17" s="21">
        <v>0</v>
      </c>
    </row>
    <row r="18" spans="1:8" x14ac:dyDescent="0.25">
      <c r="A18" s="17">
        <v>11</v>
      </c>
      <c r="B18" s="18" t="s">
        <v>68</v>
      </c>
      <c r="C18" s="11" t="s">
        <v>69</v>
      </c>
      <c r="D18" s="11">
        <v>23311.291499999999</v>
      </c>
      <c r="E18" s="11">
        <f t="shared" si="0"/>
        <v>766.40030443902344</v>
      </c>
      <c r="F18" s="11">
        <v>3311.29</v>
      </c>
      <c r="G18" s="11">
        <f t="shared" si="1"/>
        <v>20000.001499999998</v>
      </c>
      <c r="H18" s="21">
        <v>0</v>
      </c>
    </row>
    <row r="19" spans="1:8" x14ac:dyDescent="0.25">
      <c r="A19" s="17">
        <v>12</v>
      </c>
      <c r="B19" s="18" t="s">
        <v>70</v>
      </c>
      <c r="C19" s="11" t="s">
        <v>71</v>
      </c>
      <c r="D19" s="11">
        <v>21584.135999999999</v>
      </c>
      <c r="E19" s="11">
        <f t="shared" si="0"/>
        <v>709.61698546188597</v>
      </c>
      <c r="F19" s="11">
        <v>2942.37</v>
      </c>
      <c r="G19" s="11">
        <f t="shared" si="1"/>
        <v>18641.766</v>
      </c>
      <c r="H19" s="21">
        <v>0</v>
      </c>
    </row>
    <row r="20" spans="1:8" x14ac:dyDescent="0.25">
      <c r="A20" s="17">
        <v>13</v>
      </c>
      <c r="B20" s="18" t="s">
        <v>72</v>
      </c>
      <c r="C20" s="11" t="s">
        <v>73</v>
      </c>
      <c r="D20" s="11">
        <v>20270.690999999999</v>
      </c>
      <c r="E20" s="11">
        <f t="shared" si="0"/>
        <v>666.43513739208197</v>
      </c>
      <c r="F20" s="11">
        <v>2661.82</v>
      </c>
      <c r="G20" s="11">
        <f t="shared" si="1"/>
        <v>17608.870999999999</v>
      </c>
      <c r="H20" s="21">
        <v>0</v>
      </c>
    </row>
    <row r="21" spans="1:8" x14ac:dyDescent="0.25">
      <c r="A21" s="17">
        <v>14</v>
      </c>
      <c r="B21" s="18" t="s">
        <v>74</v>
      </c>
      <c r="C21" s="11" t="s">
        <v>75</v>
      </c>
      <c r="D21" s="11">
        <v>19881.75</v>
      </c>
      <c r="E21" s="11">
        <f t="shared" si="0"/>
        <v>653.64800799563398</v>
      </c>
      <c r="F21" s="11">
        <v>2578.7399999999998</v>
      </c>
      <c r="G21" s="11">
        <f t="shared" si="1"/>
        <v>17303.010000000002</v>
      </c>
      <c r="H21" s="21">
        <v>0</v>
      </c>
    </row>
    <row r="22" spans="1:8" x14ac:dyDescent="0.25">
      <c r="A22" s="17">
        <v>15</v>
      </c>
      <c r="B22" s="18" t="s">
        <v>76</v>
      </c>
      <c r="C22" s="11" t="s">
        <v>77</v>
      </c>
      <c r="D22" s="11">
        <v>18900</v>
      </c>
      <c r="E22" s="11">
        <f t="shared" si="0"/>
        <v>621.37122492323272</v>
      </c>
      <c r="F22" s="11">
        <v>2369.04</v>
      </c>
      <c r="G22" s="11">
        <f t="shared" si="1"/>
        <v>16530.96</v>
      </c>
      <c r="H22" s="21">
        <v>0</v>
      </c>
    </row>
    <row r="23" spans="1:8" x14ac:dyDescent="0.25">
      <c r="A23" s="17">
        <v>16</v>
      </c>
      <c r="B23" s="18" t="s">
        <v>78</v>
      </c>
      <c r="C23" s="11" t="s">
        <v>79</v>
      </c>
      <c r="D23" s="11">
        <v>18300.953999999998</v>
      </c>
      <c r="E23" s="11">
        <f t="shared" si="0"/>
        <v>601.67651874305477</v>
      </c>
      <c r="F23" s="11">
        <v>2241.09</v>
      </c>
      <c r="G23" s="11">
        <f t="shared" si="1"/>
        <v>16059.863999999998</v>
      </c>
      <c r="H23" s="21">
        <v>1</v>
      </c>
    </row>
    <row r="24" spans="1:8" x14ac:dyDescent="0.25">
      <c r="A24" s="17">
        <v>17</v>
      </c>
      <c r="B24" s="18" t="s">
        <v>80</v>
      </c>
      <c r="C24" s="11" t="s">
        <v>81</v>
      </c>
      <c r="D24" s="11">
        <v>16485</v>
      </c>
      <c r="E24" s="11">
        <f t="shared" si="0"/>
        <v>541.97379062748632</v>
      </c>
      <c r="F24" s="11">
        <v>1853.2</v>
      </c>
      <c r="G24" s="11">
        <f t="shared" si="1"/>
        <v>14631.8</v>
      </c>
      <c r="H24" s="21">
        <v>2</v>
      </c>
    </row>
    <row r="25" spans="1:8" x14ac:dyDescent="0.25">
      <c r="A25" s="17">
        <v>18</v>
      </c>
      <c r="B25" s="18" t="s">
        <v>82</v>
      </c>
      <c r="C25" s="11" t="s">
        <v>83</v>
      </c>
      <c r="D25" s="11">
        <v>15319.7415</v>
      </c>
      <c r="E25" s="11">
        <f t="shared" si="0"/>
        <v>503.66383816731656</v>
      </c>
      <c r="F25" s="11">
        <v>1610.08</v>
      </c>
      <c r="G25" s="11">
        <f t="shared" si="1"/>
        <v>13709.6615</v>
      </c>
      <c r="H25" s="21">
        <v>0</v>
      </c>
    </row>
    <row r="26" spans="1:8" x14ac:dyDescent="0.25">
      <c r="A26" s="17">
        <v>19</v>
      </c>
      <c r="B26" s="18" t="s">
        <v>84</v>
      </c>
      <c r="C26" s="11" t="s">
        <v>85</v>
      </c>
      <c r="D26" s="11">
        <v>14700</v>
      </c>
      <c r="E26" s="11">
        <f t="shared" si="0"/>
        <v>483.28873049584769</v>
      </c>
      <c r="F26" s="11">
        <v>1499.02</v>
      </c>
      <c r="G26" s="11">
        <f t="shared" si="1"/>
        <v>13200.98</v>
      </c>
      <c r="H26" s="21">
        <v>0</v>
      </c>
    </row>
    <row r="27" spans="1:8" x14ac:dyDescent="0.25">
      <c r="A27" s="17">
        <v>20</v>
      </c>
      <c r="B27" s="18" t="s">
        <v>86</v>
      </c>
      <c r="C27" s="11" t="s">
        <v>87</v>
      </c>
      <c r="D27" s="11">
        <v>14542.5</v>
      </c>
      <c r="E27" s="11">
        <f t="shared" si="0"/>
        <v>478.11063695482073</v>
      </c>
      <c r="F27" s="11">
        <v>1470.8</v>
      </c>
      <c r="G27" s="11">
        <f t="shared" si="1"/>
        <v>13071.7</v>
      </c>
      <c r="H27" s="21">
        <v>0</v>
      </c>
    </row>
    <row r="28" spans="1:8" x14ac:dyDescent="0.25">
      <c r="A28" s="17">
        <v>21</v>
      </c>
      <c r="B28" s="18" t="s">
        <v>88</v>
      </c>
      <c r="C28" s="11" t="s">
        <v>89</v>
      </c>
      <c r="D28" s="11">
        <v>13206.123</v>
      </c>
      <c r="E28" s="11">
        <f t="shared" si="0"/>
        <v>434.17485846544321</v>
      </c>
      <c r="F28" s="11">
        <v>1231.32</v>
      </c>
      <c r="G28" s="11">
        <f t="shared" si="1"/>
        <v>11974.803</v>
      </c>
      <c r="H28" s="21">
        <v>5</v>
      </c>
    </row>
    <row r="29" spans="1:8" x14ac:dyDescent="0.25">
      <c r="A29" s="17">
        <v>22</v>
      </c>
      <c r="B29" s="18" t="s">
        <v>90</v>
      </c>
      <c r="C29" s="11" t="s">
        <v>91</v>
      </c>
      <c r="D29" s="11">
        <v>12600</v>
      </c>
      <c r="E29" s="11">
        <f t="shared" si="0"/>
        <v>414.24748328215514</v>
      </c>
      <c r="F29" s="11">
        <v>1129.1500000000001</v>
      </c>
      <c r="G29" s="11">
        <f t="shared" si="1"/>
        <v>11470.85</v>
      </c>
      <c r="H29" s="21">
        <v>0</v>
      </c>
    </row>
    <row r="30" spans="1:8" x14ac:dyDescent="0.25">
      <c r="A30" s="17">
        <v>23</v>
      </c>
      <c r="B30" s="18" t="s">
        <v>92</v>
      </c>
      <c r="C30" s="11" t="s">
        <v>93</v>
      </c>
      <c r="D30" s="11">
        <v>11865</v>
      </c>
      <c r="E30" s="11">
        <f t="shared" si="0"/>
        <v>390.08304675736275</v>
      </c>
      <c r="F30" s="11">
        <v>1011.55</v>
      </c>
      <c r="G30" s="11">
        <f t="shared" si="1"/>
        <v>10853.45</v>
      </c>
      <c r="H30" s="21">
        <v>0</v>
      </c>
    </row>
    <row r="31" spans="1:8" x14ac:dyDescent="0.25">
      <c r="A31" s="17">
        <v>24</v>
      </c>
      <c r="B31" s="18" t="s">
        <v>94</v>
      </c>
      <c r="C31" s="11" t="s">
        <v>95</v>
      </c>
      <c r="D31" s="11">
        <v>10390.359</v>
      </c>
      <c r="E31" s="11">
        <f t="shared" si="0"/>
        <v>341.60159255143577</v>
      </c>
      <c r="F31" s="11">
        <v>813.37</v>
      </c>
      <c r="G31" s="11">
        <f t="shared" si="1"/>
        <v>9576.9889999999996</v>
      </c>
      <c r="H31" s="21">
        <v>0</v>
      </c>
    </row>
    <row r="32" spans="1:8" x14ac:dyDescent="0.25">
      <c r="A32" s="17">
        <v>25</v>
      </c>
      <c r="B32" s="18" t="s">
        <v>96</v>
      </c>
      <c r="C32" s="11" t="s">
        <v>97</v>
      </c>
      <c r="D32" s="11">
        <v>10020.045</v>
      </c>
      <c r="E32" s="11">
        <f t="shared" si="0"/>
        <v>329.42685901777321</v>
      </c>
      <c r="F32" s="11">
        <v>773.08</v>
      </c>
      <c r="G32" s="11">
        <f t="shared" si="1"/>
        <v>9246.9650000000001</v>
      </c>
      <c r="H32" s="21">
        <v>1</v>
      </c>
    </row>
    <row r="33" spans="1:8" x14ac:dyDescent="0.25">
      <c r="A33" s="17">
        <v>26</v>
      </c>
      <c r="B33" s="18" t="s">
        <v>98</v>
      </c>
      <c r="C33" s="11" t="s">
        <v>99</v>
      </c>
      <c r="D33" s="11">
        <v>9097.0529999999999</v>
      </c>
      <c r="E33" s="11">
        <f t="shared" si="0"/>
        <v>299.08185004241108</v>
      </c>
      <c r="F33" s="11">
        <v>672.66</v>
      </c>
      <c r="G33" s="11">
        <f t="shared" si="1"/>
        <v>8424.393</v>
      </c>
      <c r="H33" s="21">
        <v>0</v>
      </c>
    </row>
    <row r="34" spans="1:8" x14ac:dyDescent="0.25">
      <c r="A34" s="17">
        <v>27</v>
      </c>
      <c r="B34" s="18" t="s">
        <v>100</v>
      </c>
      <c r="C34" s="11" t="s">
        <v>101</v>
      </c>
      <c r="D34" s="11">
        <v>8259.9825000000001</v>
      </c>
      <c r="E34" s="11">
        <f t="shared" si="0"/>
        <v>271.56166369679715</v>
      </c>
      <c r="F34" s="11">
        <v>581.59</v>
      </c>
      <c r="G34" s="11">
        <f t="shared" si="1"/>
        <v>7678.3924999999999</v>
      </c>
      <c r="H34" s="21">
        <v>0</v>
      </c>
    </row>
    <row r="35" spans="1:8" x14ac:dyDescent="0.25">
      <c r="A35" s="17">
        <v>28</v>
      </c>
      <c r="B35" s="18" t="s">
        <v>102</v>
      </c>
      <c r="C35" s="11" t="s">
        <v>103</v>
      </c>
      <c r="D35" s="11">
        <v>7875</v>
      </c>
      <c r="E35" s="11">
        <f t="shared" si="0"/>
        <v>258.90467705134699</v>
      </c>
      <c r="F35" s="11">
        <v>539.70000000000005</v>
      </c>
      <c r="G35" s="11">
        <f t="shared" si="1"/>
        <v>7335.3</v>
      </c>
      <c r="H35" s="21">
        <v>0</v>
      </c>
    </row>
    <row r="36" spans="1:8" x14ac:dyDescent="0.25">
      <c r="H36" s="20">
        <f>SUM(H8:H35)</f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Remuneración</vt:lpstr>
      <vt:lpstr>Remuneración Eventual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Madai Ulluela</cp:lastModifiedBy>
  <cp:lastPrinted>2022-01-11T19:57:41Z</cp:lastPrinted>
  <dcterms:created xsi:type="dcterms:W3CDTF">2017-08-31T04:03:06Z</dcterms:created>
  <dcterms:modified xsi:type="dcterms:W3CDTF">2024-09-24T20:44:41Z</dcterms:modified>
</cp:coreProperties>
</file>